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lanilha1" sheetId="1" r:id="rId3"/>
  </sheets>
  <definedNames/>
  <calcPr/>
</workbook>
</file>

<file path=xl/sharedStrings.xml><?xml version="1.0" encoding="utf-8"?>
<sst xmlns="http://schemas.openxmlformats.org/spreadsheetml/2006/main" count="47" uniqueCount="44">
  <si>
    <t>Ficha Técnica</t>
  </si>
  <si>
    <t>Custo Total</t>
  </si>
  <si>
    <t>Referência</t>
  </si>
  <si>
    <t>Guarnição</t>
  </si>
  <si>
    <t>Custo Porção</t>
  </si>
  <si>
    <t>Prato</t>
  </si>
  <si>
    <t>Purê de batatas</t>
  </si>
  <si>
    <t>Custo Quilo</t>
  </si>
  <si>
    <t>Índice de Custo</t>
  </si>
  <si>
    <t>Rendimento (porções)</t>
  </si>
  <si>
    <t>Peso do Prato Pronto</t>
  </si>
  <si>
    <t>Preço de Venda Porção</t>
  </si>
  <si>
    <t>Preço de Venda KG</t>
  </si>
  <si>
    <t>Produto</t>
  </si>
  <si>
    <t>Quantidade</t>
  </si>
  <si>
    <t>Unidade</t>
  </si>
  <si>
    <t>Preço Bruto</t>
  </si>
  <si>
    <t>Rendimento</t>
  </si>
  <si>
    <t>Quantidade Bruta</t>
  </si>
  <si>
    <t>Preço Líquido</t>
  </si>
  <si>
    <t>Batatas</t>
  </si>
  <si>
    <t>KG</t>
  </si>
  <si>
    <t>Copo de Leite</t>
  </si>
  <si>
    <t>L</t>
  </si>
  <si>
    <t>Manteiga</t>
  </si>
  <si>
    <t>Queijo ralado</t>
  </si>
  <si>
    <t>Sal</t>
  </si>
  <si>
    <t>TOTAL</t>
  </si>
  <si>
    <t>Modo de Fazer</t>
  </si>
  <si>
    <t>1- Descasque as batatas, corte-as pela metade, coloque numa panela com o sal e cubra com água.</t>
  </si>
  <si>
    <t>2- Leve ao fogo e deixe cozinhar por 20 minutos (espete com o garfo ou prove uma para saber se está bem cozida).</t>
  </si>
  <si>
    <t>3- Depois de cozinhar, retire do fogo e escorra a água.</t>
  </si>
  <si>
    <t>4- Passe as batatas pelo espremedor de batatas e volte a panela ao fogo.</t>
  </si>
  <si>
    <t>5- Sempre mexendo, acrescente todos os ingredientes: batata amassada, leite, manteiga e queijo ralado.</t>
  </si>
  <si>
    <t>Foto</t>
  </si>
  <si>
    <t>OBSERVAÇÕES:</t>
  </si>
  <si>
    <t>1. Esse material é um conteúdo gratuito feito pela equipe da Blue Consult.</t>
  </si>
  <si>
    <t>2. Este material é de livre distribuição, desde que feita de forma gratuita e citando a fonte.</t>
  </si>
  <si>
    <t>3. A explicação para o uso desta planilha está no nosso Canal do Youtube no link a seguir:</t>
  </si>
  <si>
    <t>https://www.youtube.com/channel/UCXpF7QiJoSANyg853iSYwjQ?sub_confirmation=1</t>
  </si>
  <si>
    <t>Blue Consult</t>
  </si>
  <si>
    <t>contato@blueconsult.com.br</t>
  </si>
  <si>
    <t>www.blueconsult.com.br</t>
  </si>
  <si>
    <t>(61) 3546 5349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</si>
</sst>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_-&quot;R$&quot;\ * #,##0.00_-;\-&quot;R$&quot;\ * #,##0.00_-;_-&quot;R$&quot;\ * &quot;-&quot;??_-;_-@"/>
    <numFmt numFmtId="165" formatCode="0.000"/>
  </numFmts>
  <fonts count="8">
    <font>
      <sz val="11.0"/>
      <color rgb="FF000000"/>
      <name val="Calibri"/>
    </font>
    <font/>
    <font>
      <b/>
      <sz val="16.0"/>
      <color rgb="FFFFFFFF"/>
      <name val="Calibri"/>
    </font>
    <font>
      <b/>
      <sz val="14.0"/>
      <color rgb="FFFFFFFF"/>
      <name val="Calibri"/>
    </font>
    <font>
      <b/>
      <sz val="11.0"/>
      <color rgb="FF000000"/>
      <name val="Calibri"/>
    </font>
    <font>
      <b/>
      <sz val="12.0"/>
      <color rgb="FF000000"/>
      <name val="Calibri"/>
    </font>
    <font>
      <u/>
      <sz val="11.0"/>
      <color rgb="FF0563C1"/>
      <name val="Calibri"/>
    </font>
    <font>
      <b/>
      <u/>
      <sz val="11.0"/>
      <color rgb="FF0563C1"/>
      <name val="Calibri"/>
    </font>
  </fonts>
  <fills count="5">
    <fill>
      <patternFill patternType="none"/>
    </fill>
    <fill>
      <patternFill patternType="lightGray"/>
    </fill>
    <fill>
      <patternFill patternType="solid">
        <fgColor rgb="FF5B9BD5"/>
        <bgColor rgb="FF5B9BD5"/>
      </patternFill>
    </fill>
    <fill>
      <patternFill patternType="solid">
        <fgColor rgb="FFDEEAF6"/>
        <bgColor rgb="FFDEEAF6"/>
      </patternFill>
    </fill>
    <fill>
      <patternFill patternType="solid">
        <fgColor rgb="FFC5E0B3"/>
        <bgColor rgb="FFC5E0B3"/>
      </patternFill>
    </fill>
  </fills>
  <borders count="22">
    <border/>
    <border>
      <left style="thin">
        <color rgb="FF5B9BD5"/>
      </left>
      <top style="thin">
        <color rgb="FF5B9BD5"/>
      </top>
    </border>
    <border>
      <top style="thin">
        <color rgb="FF5B9BD5"/>
      </top>
    </border>
    <border>
      <right style="thin">
        <color rgb="FF5B9BD5"/>
      </right>
      <top style="thin">
        <color rgb="FF5B9BD5"/>
      </top>
    </border>
    <border>
      <left/>
      <top/>
    </border>
    <border>
      <top/>
    </border>
    <border>
      <right/>
      <top/>
    </border>
    <border>
      <left style="thin">
        <color rgb="FF5B9BD5"/>
      </left>
      <bottom style="thin">
        <color rgb="FF5B9BD5"/>
      </bottom>
    </border>
    <border>
      <bottom style="thin">
        <color rgb="FF5B9BD5"/>
      </bottom>
    </border>
    <border>
      <right style="thin">
        <color rgb="FF5B9BD5"/>
      </right>
      <bottom style="thin">
        <color rgb="FF5B9BD5"/>
      </bottom>
    </border>
    <border>
      <left/>
      <bottom/>
    </border>
    <border>
      <bottom/>
    </border>
    <border>
      <right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/>
      <top/>
      <bottom/>
    </border>
    <border>
      <top/>
      <bottom/>
    </border>
    <border>
      <right/>
      <top/>
      <bottom/>
    </border>
  </borders>
  <cellStyleXfs count="1">
    <xf borderId="0" fillId="0" fontId="0" numFmtId="0" applyAlignment="1" applyFont="1"/>
  </cellStyleXfs>
  <cellXfs count="40">
    <xf borderId="0" fillId="0" fontId="0" numFmtId="0" xfId="0" applyAlignment="1" applyFont="1">
      <alignment readingOrder="0" shrinkToFit="0" vertical="bottom" wrapText="0"/>
    </xf>
    <xf borderId="0" fillId="0" fontId="0" numFmtId="0" xfId="0" applyFont="1"/>
    <xf borderId="1" fillId="0" fontId="0" numFmtId="0" xfId="0" applyAlignment="1" applyBorder="1" applyFont="1">
      <alignment horizontal="center"/>
    </xf>
    <xf borderId="2" fillId="0" fontId="1" numFmtId="0" xfId="0" applyBorder="1" applyFont="1"/>
    <xf borderId="3" fillId="0" fontId="1" numFmtId="0" xfId="0" applyBorder="1" applyFont="1"/>
    <xf borderId="4" fillId="2" fontId="2" numFmtId="0" xfId="0" applyAlignment="1" applyBorder="1" applyFill="1" applyFont="1">
      <alignment horizontal="center" vertical="center"/>
    </xf>
    <xf borderId="5" fillId="0" fontId="1" numFmtId="0" xfId="0" applyBorder="1" applyFont="1"/>
    <xf borderId="6" fillId="0" fontId="1" numFmtId="0" xfId="0" applyBorder="1" applyFont="1"/>
    <xf borderId="0" fillId="0" fontId="3" numFmtId="0" xfId="0" applyFont="1"/>
    <xf borderId="7" fillId="0" fontId="1" numFmtId="0" xfId="0" applyBorder="1" applyFont="1"/>
    <xf borderId="8" fillId="0" fontId="1" numFmtId="0" xfId="0" applyBorder="1" applyFont="1"/>
    <xf borderId="9" fillId="0" fontId="1" numFmtId="0" xfId="0" applyBorder="1" applyFont="1"/>
    <xf borderId="10" fillId="0" fontId="1" numFmtId="0" xfId="0" applyBorder="1" applyFont="1"/>
    <xf borderId="11" fillId="0" fontId="1" numFmtId="0" xfId="0" applyBorder="1" applyFont="1"/>
    <xf borderId="12" fillId="0" fontId="1" numFmtId="0" xfId="0" applyBorder="1" applyFont="1"/>
    <xf borderId="0" fillId="0" fontId="3" numFmtId="0" xfId="0" applyAlignment="1" applyFont="1">
      <alignment horizontal="center"/>
    </xf>
    <xf borderId="13" fillId="3" fontId="4" numFmtId="0" xfId="0" applyBorder="1" applyFill="1" applyFont="1"/>
    <xf borderId="13" fillId="4" fontId="4" numFmtId="164" xfId="0" applyBorder="1" applyFill="1" applyFont="1" applyNumberFormat="1"/>
    <xf borderId="14" fillId="3" fontId="4" numFmtId="0" xfId="0" applyBorder="1" applyFont="1"/>
    <xf borderId="15" fillId="0" fontId="0" numFmtId="0" xfId="0" applyBorder="1" applyFont="1"/>
    <xf borderId="16" fillId="0" fontId="0" numFmtId="0" xfId="0" applyBorder="1" applyFont="1"/>
    <xf borderId="17" fillId="0" fontId="5" numFmtId="0" xfId="0" applyBorder="1" applyFont="1"/>
    <xf borderId="18" fillId="0" fontId="0" numFmtId="0" xfId="0" applyBorder="1" applyFont="1"/>
    <xf borderId="13" fillId="0" fontId="0" numFmtId="0" xfId="0" applyAlignment="1" applyBorder="1" applyFont="1">
      <alignment readingOrder="0"/>
    </xf>
    <xf borderId="13" fillId="0" fontId="0" numFmtId="0" xfId="0" applyBorder="1" applyFont="1"/>
    <xf borderId="13" fillId="0" fontId="0" numFmtId="165" xfId="0" applyAlignment="1" applyBorder="1" applyFont="1" applyNumberFormat="1">
      <alignment readingOrder="0"/>
    </xf>
    <xf borderId="0" fillId="0" fontId="4" numFmtId="0" xfId="0" applyFont="1"/>
    <xf borderId="13" fillId="0" fontId="0" numFmtId="165" xfId="0" applyBorder="1" applyFont="1" applyNumberFormat="1"/>
    <xf borderId="13" fillId="0" fontId="0" numFmtId="164" xfId="0" applyAlignment="1" applyBorder="1" applyFont="1" applyNumberFormat="1">
      <alignment readingOrder="0"/>
    </xf>
    <xf borderId="13" fillId="0" fontId="0" numFmtId="9" xfId="0" applyBorder="1" applyFont="1" applyNumberFormat="1"/>
    <xf borderId="13" fillId="4" fontId="0" numFmtId="165" xfId="0" applyBorder="1" applyFont="1" applyNumberFormat="1"/>
    <xf borderId="13" fillId="4" fontId="0" numFmtId="164" xfId="0" applyBorder="1" applyFont="1" applyNumberFormat="1"/>
    <xf borderId="13" fillId="0" fontId="0" numFmtId="164" xfId="0" applyBorder="1" applyFont="1" applyNumberFormat="1"/>
    <xf borderId="13" fillId="3" fontId="4" numFmtId="0" xfId="0" applyAlignment="1" applyBorder="1" applyFont="1">
      <alignment horizontal="right"/>
    </xf>
    <xf borderId="19" fillId="2" fontId="3" numFmtId="0" xfId="0" applyAlignment="1" applyBorder="1" applyFont="1">
      <alignment horizontal="center"/>
    </xf>
    <xf borderId="20" fillId="0" fontId="1" numFmtId="0" xfId="0" applyBorder="1" applyFont="1"/>
    <xf borderId="21" fillId="0" fontId="1" numFmtId="0" xfId="0" applyBorder="1" applyFont="1"/>
    <xf borderId="0" fillId="0" fontId="6" numFmtId="0" xfId="0" applyFont="1"/>
    <xf borderId="0" fillId="0" fontId="7" numFmtId="0" xfId="0" applyFont="1"/>
    <xf borderId="0" fillId="0" fontId="4" numFmtId="0" xfId="0" applyAlignment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2.jpg"/><Relationship Id="rId2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0</xdr:colOff>
      <xdr:row>40</xdr:row>
      <xdr:rowOff>0</xdr:rowOff>
    </xdr:from>
    <xdr:ext cx="6877050" cy="3019425"/>
    <xdr:pic>
      <xdr:nvPicPr>
        <xdr:cNvPr descr="Resultado de imagem para pure de batatas" id="0" name="image2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</xdr:row>
      <xdr:rowOff>0</xdr:rowOff>
    </xdr:from>
    <xdr:ext cx="1409700" cy="314325"/>
    <xdr:pic>
      <xdr:nvPicPr>
        <xdr:cNvPr id="0" name="image1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www.youtube.com/channel/UCXpF7QiJoSANyg853iSYwjQ?sub_confirmation=1" TargetMode="External"/><Relationship Id="rId2" Type="http://schemas.openxmlformats.org/officeDocument/2006/relationships/hyperlink" Target="mailto:contato@blueconsult.com.br" TargetMode="External"/><Relationship Id="rId3" Type="http://schemas.openxmlformats.org/officeDocument/2006/relationships/hyperlink" Target="http://www.blueconsult.com.br/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11.57"/>
    <col customWidth="1" min="2" max="2" width="21.14"/>
    <col customWidth="1" min="3" max="3" width="11.43"/>
    <col customWidth="1" min="4" max="4" width="8.71"/>
    <col customWidth="1" min="5" max="5" width="11.29"/>
    <col customWidth="1" min="6" max="6" width="12.0"/>
    <col customWidth="1" min="7" max="7" width="21.71"/>
    <col customWidth="1" min="8" max="8" width="16.71"/>
    <col customWidth="1" min="9" max="9" width="11.57"/>
    <col customWidth="1" min="10" max="26" width="8.71"/>
  </cols>
  <sheetData>
    <row r="2" ht="26.25" customHeight="1">
      <c r="A2" s="1"/>
      <c r="B2" s="2"/>
      <c r="C2" s="3"/>
      <c r="D2" s="4"/>
      <c r="E2" s="5" t="s">
        <v>0</v>
      </c>
      <c r="F2" s="6"/>
      <c r="G2" s="6"/>
      <c r="H2" s="7"/>
      <c r="I2" s="8"/>
      <c r="J2" s="8"/>
      <c r="K2" s="8"/>
    </row>
    <row r="3" ht="23.25" customHeight="1">
      <c r="B3" s="9"/>
      <c r="C3" s="10"/>
      <c r="D3" s="11"/>
      <c r="E3" s="12"/>
      <c r="F3" s="13"/>
      <c r="G3" s="13"/>
      <c r="H3" s="14"/>
    </row>
    <row r="4">
      <c r="B4" s="15"/>
      <c r="C4" s="15"/>
      <c r="D4" s="15"/>
      <c r="E4" s="15"/>
      <c r="F4" s="15"/>
      <c r="G4" s="15"/>
      <c r="H4" s="15"/>
    </row>
    <row r="5">
      <c r="G5" s="16" t="s">
        <v>1</v>
      </c>
      <c r="H5" s="17">
        <f>H30</f>
        <v>20.15606667</v>
      </c>
    </row>
    <row r="6">
      <c r="B6" s="18" t="s">
        <v>2</v>
      </c>
      <c r="C6" s="19" t="s">
        <v>3</v>
      </c>
      <c r="D6" s="20"/>
      <c r="G6" s="16" t="s">
        <v>4</v>
      </c>
      <c r="H6" s="17">
        <f>H30/C9</f>
        <v>5.039016667</v>
      </c>
    </row>
    <row r="7">
      <c r="B7" s="18" t="s">
        <v>5</v>
      </c>
      <c r="C7" s="21" t="s">
        <v>6</v>
      </c>
      <c r="D7" s="22"/>
      <c r="G7" s="16" t="s">
        <v>7</v>
      </c>
      <c r="H7" s="17">
        <f>(H5*1)/H9</f>
        <v>26.87475556</v>
      </c>
    </row>
    <row r="8">
      <c r="G8" s="16" t="s">
        <v>8</v>
      </c>
      <c r="H8" s="23">
        <v>4.0</v>
      </c>
    </row>
    <row r="9">
      <c r="B9" s="16" t="s">
        <v>9</v>
      </c>
      <c r="C9" s="24">
        <v>4.0</v>
      </c>
      <c r="G9" s="16" t="s">
        <v>10</v>
      </c>
      <c r="H9" s="25">
        <v>0.75</v>
      </c>
    </row>
    <row r="10">
      <c r="B10" s="26"/>
      <c r="C10" s="1"/>
      <c r="G10" s="16" t="s">
        <v>11</v>
      </c>
      <c r="H10" s="17">
        <f>H6*H8</f>
        <v>20.15606667</v>
      </c>
    </row>
    <row r="11">
      <c r="B11" s="26"/>
      <c r="C11" s="1"/>
      <c r="G11" s="16" t="s">
        <v>12</v>
      </c>
      <c r="H11" s="17">
        <f>((H5*1)/H9)*H8</f>
        <v>107.4990222</v>
      </c>
    </row>
    <row r="13">
      <c r="B13" s="16" t="s">
        <v>13</v>
      </c>
      <c r="C13" s="16" t="s">
        <v>14</v>
      </c>
      <c r="D13" s="16" t="s">
        <v>15</v>
      </c>
      <c r="E13" s="16" t="s">
        <v>16</v>
      </c>
      <c r="F13" s="16" t="s">
        <v>17</v>
      </c>
      <c r="G13" s="16" t="s">
        <v>18</v>
      </c>
      <c r="H13" s="16" t="s">
        <v>19</v>
      </c>
    </row>
    <row r="14">
      <c r="B14" s="24" t="s">
        <v>20</v>
      </c>
      <c r="C14" s="27">
        <v>0.6</v>
      </c>
      <c r="D14" s="24" t="s">
        <v>21</v>
      </c>
      <c r="E14" s="28">
        <v>7.0</v>
      </c>
      <c r="F14" s="29">
        <v>0.9</v>
      </c>
      <c r="G14" s="30">
        <f t="shared" ref="G14:G29" si="1">C14/F14</f>
        <v>0.6666666667</v>
      </c>
      <c r="H14" s="31">
        <f t="shared" ref="H14:H29" si="2">G14*E14</f>
        <v>4.666666667</v>
      </c>
    </row>
    <row r="15">
      <c r="B15" s="24" t="s">
        <v>22</v>
      </c>
      <c r="C15" s="27">
        <v>0.25</v>
      </c>
      <c r="D15" s="24" t="s">
        <v>23</v>
      </c>
      <c r="E15" s="32">
        <v>4.0</v>
      </c>
      <c r="F15" s="29">
        <v>1.0</v>
      </c>
      <c r="G15" s="30">
        <f t="shared" si="1"/>
        <v>0.25</v>
      </c>
      <c r="H15" s="31">
        <f t="shared" si="2"/>
        <v>1</v>
      </c>
    </row>
    <row r="16">
      <c r="B16" s="24" t="s">
        <v>24</v>
      </c>
      <c r="C16" s="27">
        <v>0.015</v>
      </c>
      <c r="D16" s="24" t="s">
        <v>21</v>
      </c>
      <c r="E16" s="32">
        <v>31.96</v>
      </c>
      <c r="F16" s="29">
        <v>1.0</v>
      </c>
      <c r="G16" s="30">
        <f t="shared" si="1"/>
        <v>0.015</v>
      </c>
      <c r="H16" s="31">
        <f t="shared" si="2"/>
        <v>0.4794</v>
      </c>
    </row>
    <row r="17">
      <c r="B17" s="24" t="s">
        <v>25</v>
      </c>
      <c r="C17" s="27">
        <v>0.1</v>
      </c>
      <c r="D17" s="24" t="s">
        <v>21</v>
      </c>
      <c r="E17" s="32">
        <v>140.0</v>
      </c>
      <c r="F17" s="29">
        <v>1.0</v>
      </c>
      <c r="G17" s="30">
        <f t="shared" si="1"/>
        <v>0.1</v>
      </c>
      <c r="H17" s="31">
        <f t="shared" si="2"/>
        <v>14</v>
      </c>
    </row>
    <row r="18">
      <c r="B18" s="24" t="s">
        <v>26</v>
      </c>
      <c r="C18" s="27">
        <v>0.005</v>
      </c>
      <c r="D18" s="24" t="s">
        <v>21</v>
      </c>
      <c r="E18" s="32">
        <v>2.0</v>
      </c>
      <c r="F18" s="29">
        <v>1.0</v>
      </c>
      <c r="G18" s="30">
        <f t="shared" si="1"/>
        <v>0.005</v>
      </c>
      <c r="H18" s="31">
        <f t="shared" si="2"/>
        <v>0.01</v>
      </c>
    </row>
    <row r="19">
      <c r="B19" s="24"/>
      <c r="C19" s="27">
        <v>0.0</v>
      </c>
      <c r="D19" s="24"/>
      <c r="E19" s="32">
        <v>0.0</v>
      </c>
      <c r="F19" s="29">
        <v>1.0</v>
      </c>
      <c r="G19" s="30">
        <f t="shared" si="1"/>
        <v>0</v>
      </c>
      <c r="H19" s="31">
        <f t="shared" si="2"/>
        <v>0</v>
      </c>
    </row>
    <row r="20">
      <c r="B20" s="24"/>
      <c r="C20" s="27">
        <v>0.0</v>
      </c>
      <c r="D20" s="24"/>
      <c r="E20" s="32">
        <v>0.0</v>
      </c>
      <c r="F20" s="29">
        <v>1.0</v>
      </c>
      <c r="G20" s="30">
        <f t="shared" si="1"/>
        <v>0</v>
      </c>
      <c r="H20" s="31">
        <f t="shared" si="2"/>
        <v>0</v>
      </c>
    </row>
    <row r="21" ht="15.75" customHeight="1">
      <c r="B21" s="24"/>
      <c r="C21" s="27">
        <v>0.0</v>
      </c>
      <c r="D21" s="24"/>
      <c r="E21" s="32">
        <v>0.0</v>
      </c>
      <c r="F21" s="29">
        <v>1.0</v>
      </c>
      <c r="G21" s="30">
        <f t="shared" si="1"/>
        <v>0</v>
      </c>
      <c r="H21" s="31">
        <f t="shared" si="2"/>
        <v>0</v>
      </c>
    </row>
    <row r="22" ht="15.75" customHeight="1">
      <c r="B22" s="24"/>
      <c r="C22" s="27">
        <v>0.0</v>
      </c>
      <c r="D22" s="24"/>
      <c r="E22" s="32">
        <v>0.0</v>
      </c>
      <c r="F22" s="29">
        <v>1.0</v>
      </c>
      <c r="G22" s="30">
        <f t="shared" si="1"/>
        <v>0</v>
      </c>
      <c r="H22" s="31">
        <f t="shared" si="2"/>
        <v>0</v>
      </c>
    </row>
    <row r="23" ht="15.75" customHeight="1">
      <c r="B23" s="24"/>
      <c r="C23" s="27">
        <v>0.0</v>
      </c>
      <c r="D23" s="24"/>
      <c r="E23" s="32">
        <v>0.0</v>
      </c>
      <c r="F23" s="29">
        <v>1.0</v>
      </c>
      <c r="G23" s="30">
        <f t="shared" si="1"/>
        <v>0</v>
      </c>
      <c r="H23" s="31">
        <f t="shared" si="2"/>
        <v>0</v>
      </c>
    </row>
    <row r="24" ht="15.75" customHeight="1">
      <c r="B24" s="24"/>
      <c r="C24" s="27">
        <v>0.0</v>
      </c>
      <c r="D24" s="24"/>
      <c r="E24" s="32">
        <v>0.0</v>
      </c>
      <c r="F24" s="29">
        <v>1.0</v>
      </c>
      <c r="G24" s="30">
        <f t="shared" si="1"/>
        <v>0</v>
      </c>
      <c r="H24" s="31">
        <f t="shared" si="2"/>
        <v>0</v>
      </c>
    </row>
    <row r="25" ht="15.75" customHeight="1">
      <c r="B25" s="24"/>
      <c r="C25" s="27">
        <v>0.0</v>
      </c>
      <c r="D25" s="24"/>
      <c r="E25" s="32">
        <v>0.0</v>
      </c>
      <c r="F25" s="29">
        <v>1.0</v>
      </c>
      <c r="G25" s="30">
        <f t="shared" si="1"/>
        <v>0</v>
      </c>
      <c r="H25" s="31">
        <f t="shared" si="2"/>
        <v>0</v>
      </c>
    </row>
    <row r="26" ht="15.75" customHeight="1">
      <c r="B26" s="24"/>
      <c r="C26" s="27">
        <v>0.0</v>
      </c>
      <c r="D26" s="24"/>
      <c r="E26" s="32">
        <v>0.0</v>
      </c>
      <c r="F26" s="29">
        <v>1.0</v>
      </c>
      <c r="G26" s="30">
        <f t="shared" si="1"/>
        <v>0</v>
      </c>
      <c r="H26" s="31">
        <f t="shared" si="2"/>
        <v>0</v>
      </c>
    </row>
    <row r="27" ht="15.75" customHeight="1">
      <c r="B27" s="24"/>
      <c r="C27" s="27">
        <v>0.0</v>
      </c>
      <c r="D27" s="24"/>
      <c r="E27" s="32">
        <v>0.0</v>
      </c>
      <c r="F27" s="29">
        <v>1.0</v>
      </c>
      <c r="G27" s="30">
        <f t="shared" si="1"/>
        <v>0</v>
      </c>
      <c r="H27" s="31">
        <f t="shared" si="2"/>
        <v>0</v>
      </c>
    </row>
    <row r="28" ht="15.75" customHeight="1">
      <c r="B28" s="24"/>
      <c r="C28" s="27">
        <v>0.0</v>
      </c>
      <c r="D28" s="24"/>
      <c r="E28" s="32">
        <v>0.0</v>
      </c>
      <c r="F28" s="29">
        <v>1.0</v>
      </c>
      <c r="G28" s="30">
        <f t="shared" si="1"/>
        <v>0</v>
      </c>
      <c r="H28" s="31">
        <f t="shared" si="2"/>
        <v>0</v>
      </c>
    </row>
    <row r="29" ht="15.75" customHeight="1">
      <c r="B29" s="24"/>
      <c r="C29" s="27">
        <v>0.0</v>
      </c>
      <c r="D29" s="24"/>
      <c r="E29" s="32">
        <v>0.0</v>
      </c>
      <c r="F29" s="29">
        <v>1.0</v>
      </c>
      <c r="G29" s="30">
        <f t="shared" si="1"/>
        <v>0</v>
      </c>
      <c r="H29" s="31">
        <f t="shared" si="2"/>
        <v>0</v>
      </c>
    </row>
    <row r="30" ht="15.75" customHeight="1">
      <c r="G30" s="33" t="s">
        <v>27</v>
      </c>
      <c r="H30" s="17">
        <f>SUM(H14:H20)</f>
        <v>20.15606667</v>
      </c>
    </row>
    <row r="31" ht="15.75" customHeight="1"/>
    <row r="32" ht="15.75" customHeight="1"/>
    <row r="33" ht="15.75" customHeight="1">
      <c r="B33" s="34" t="s">
        <v>28</v>
      </c>
      <c r="C33" s="35"/>
      <c r="D33" s="35"/>
      <c r="E33" s="35"/>
      <c r="F33" s="35"/>
      <c r="G33" s="35"/>
      <c r="H33" s="36"/>
    </row>
    <row r="34" ht="15.75" customHeight="1">
      <c r="B34" t="s">
        <v>29</v>
      </c>
    </row>
    <row r="35" ht="15.75" customHeight="1">
      <c r="B35" t="s">
        <v>30</v>
      </c>
    </row>
    <row r="36" ht="15.75" customHeight="1">
      <c r="B36" t="s">
        <v>31</v>
      </c>
    </row>
    <row r="37" ht="15.75" customHeight="1">
      <c r="B37" t="s">
        <v>32</v>
      </c>
    </row>
    <row r="38" ht="15.75" customHeight="1">
      <c r="B38" t="s">
        <v>33</v>
      </c>
    </row>
    <row r="39" ht="15.75" customHeight="1"/>
    <row r="40" ht="15.75" customHeight="1">
      <c r="B40" s="34" t="s">
        <v>34</v>
      </c>
      <c r="C40" s="35"/>
      <c r="D40" s="35"/>
      <c r="E40" s="35"/>
      <c r="F40" s="35"/>
      <c r="G40" s="35"/>
      <c r="H40" s="36"/>
    </row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>
      <c r="B57" s="26" t="s">
        <v>35</v>
      </c>
    </row>
    <row r="58" ht="15.75" customHeight="1">
      <c r="B58" t="s">
        <v>36</v>
      </c>
    </row>
    <row r="59" ht="15.75" customHeight="1">
      <c r="B59" t="s">
        <v>37</v>
      </c>
    </row>
    <row r="60" ht="15.75" customHeight="1">
      <c r="B60" t="s">
        <v>38</v>
      </c>
    </row>
    <row r="61" ht="15.75" customHeight="1">
      <c r="B61" s="37" t="s">
        <v>39</v>
      </c>
    </row>
    <row r="62" ht="15.75" customHeight="1"/>
    <row r="63" ht="15.75" customHeight="1">
      <c r="B63" s="26" t="s">
        <v>40</v>
      </c>
    </row>
    <row r="64" ht="15.75" customHeight="1">
      <c r="B64" s="38" t="s">
        <v>41</v>
      </c>
    </row>
    <row r="65" ht="15.75" customHeight="1">
      <c r="B65" s="38" t="s">
        <v>42</v>
      </c>
    </row>
    <row r="66" ht="15.75" customHeight="1">
      <c r="B66" s="39" t="s">
        <v>43</v>
      </c>
    </row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4">
    <mergeCell ref="B33:H33"/>
    <mergeCell ref="B40:H40"/>
    <mergeCell ref="E2:H3"/>
    <mergeCell ref="B2:D3"/>
  </mergeCells>
  <hyperlinks>
    <hyperlink r:id="rId1" ref="B61"/>
    <hyperlink r:id="rId2" ref="B64"/>
    <hyperlink r:id="rId3" ref="B65"/>
  </hyperlinks>
  <printOptions/>
  <pageMargins bottom="0.787401575" footer="0.0" header="0.0" left="0.511811024" right="0.511811024" top="0.787401575"/>
  <pageSetup paperSize="9" scale="72" orientation="portrait"/>
  <drawing r:id="rId4"/>
</worksheet>
</file>