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y 1" sheetId="1" r:id="rId3"/>
  </sheets>
  <definedNames/>
  <calcPr/>
  <extLst>
    <ext uri="GoogleSheetsCustomDataVersion1">
      <go:sheetsCustomData xmlns:go="http://customooxmlschemas.google.com/" r:id="rId4" roundtripDataSignature="AMtx7mgG//lldPxZicFHbB7horbaktS80A=="/>
    </ext>
  </extLst>
</workbook>
</file>

<file path=xl/sharedStrings.xml><?xml version="1.0" encoding="utf-8"?>
<sst xmlns="http://schemas.openxmlformats.org/spreadsheetml/2006/main" count="37" uniqueCount="37">
  <si>
    <t>FECHAMENTO DE CAIXA</t>
  </si>
  <si>
    <t>DIA:</t>
  </si>
  <si>
    <t>Turno 1</t>
  </si>
  <si>
    <t>Turno 2</t>
  </si>
  <si>
    <t>Turno 3</t>
  </si>
  <si>
    <t>Abertura:</t>
  </si>
  <si>
    <t>08h</t>
  </si>
  <si>
    <t>TOTAL</t>
  </si>
  <si>
    <t>ADQUIRENTES</t>
  </si>
  <si>
    <t>Fechamento:</t>
  </si>
  <si>
    <t>12h</t>
  </si>
  <si>
    <t>Atendente:</t>
  </si>
  <si>
    <t>Maria</t>
  </si>
  <si>
    <t>IFOOD</t>
  </si>
  <si>
    <t>STONE</t>
  </si>
  <si>
    <t>Dinheiro:</t>
  </si>
  <si>
    <r>
      <t xml:space="preserve">Fundo de Caixa Fin: </t>
    </r>
    <r>
      <rPr>
        <b/>
      </rPr>
      <t>(B)</t>
    </r>
  </si>
  <si>
    <t>Sangria:</t>
  </si>
  <si>
    <t>Ifood</t>
  </si>
  <si>
    <t>Visa Crédito</t>
  </si>
  <si>
    <t>Visa Débito</t>
  </si>
  <si>
    <t>Master Crédito</t>
  </si>
  <si>
    <t>Master Débito</t>
  </si>
  <si>
    <t>Elo Débito</t>
  </si>
  <si>
    <t>Elo Crédito</t>
  </si>
  <si>
    <t>Alelo</t>
  </si>
  <si>
    <t>Amex</t>
  </si>
  <si>
    <t>Sodexo Pass</t>
  </si>
  <si>
    <t>TR</t>
  </si>
  <si>
    <t>VR</t>
  </si>
  <si>
    <t>Total (A):</t>
  </si>
  <si>
    <t>Total (B):</t>
  </si>
  <si>
    <t>Fatur. Físico (A) - (B):</t>
  </si>
  <si>
    <t>Fatur. Sistema</t>
  </si>
  <si>
    <t>Diferença de Caixa:</t>
  </si>
  <si>
    <t>% de diferença</t>
  </si>
  <si>
    <t>Observações: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</si>
</sst>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&quot;R$&quot;* #,##0.00_);_(&quot;R$&quot;* \(#,##0.00\);_(&quot;R$&quot;* &quot;-&quot;??_);_(@_)"/>
    <numFmt numFmtId="165" formatCode="ddd\ \-\ dd/mm/yyyy"/>
    <numFmt numFmtId="166" formatCode="&quot;$&quot;#,##0.00"/>
    <numFmt numFmtId="167" formatCode="_(&quot;R$ &quot;* #,##0.00_);_(&quot;R$ &quot;* \(#,##0.00\);_(&quot;R$ &quot;* &quot;-&quot;??_);_(@_)"/>
  </numFmts>
  <fonts count="11">
    <font>
      <sz val="12.0"/>
      <color rgb="FF000000"/>
      <name val="Calibri"/>
    </font>
    <font>
      <sz val="11.0"/>
      <name val="Calibri"/>
    </font>
    <font>
      <sz val="10.0"/>
      <color rgb="FF000000"/>
      <name val="Verdana"/>
    </font>
    <font>
      <b/>
      <sz val="10.0"/>
      <color rgb="FF000000"/>
      <name val="Verdana"/>
    </font>
    <font>
      <b/>
      <sz val="16.0"/>
      <color rgb="FFFFFFFF"/>
      <name val="Calibri"/>
    </font>
    <font/>
    <font>
      <b/>
      <sz val="10.0"/>
      <name val="Verdana"/>
    </font>
    <font>
      <sz val="10.0"/>
      <name val="Verdana"/>
    </font>
    <font>
      <i/>
      <sz val="10.0"/>
      <color rgb="FF000000"/>
      <name val="Verdana"/>
    </font>
    <font>
      <b/>
      <i/>
      <sz val="10.0"/>
      <color rgb="FF000000"/>
      <name val="Verdana"/>
    </font>
    <font>
      <sz val="12.0"/>
      <color rgb="FF000000"/>
      <name val="Verdana"/>
    </font>
  </fonts>
  <fills count="7">
    <fill>
      <patternFill patternType="none"/>
    </fill>
    <fill>
      <patternFill patternType="lightGray"/>
    </fill>
    <fill>
      <patternFill patternType="solid">
        <fgColor rgb="FF5B9BD5"/>
        <bgColor rgb="FF5B9BD5"/>
      </patternFill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rgb="FFC9DAF8"/>
        <bgColor rgb="FFC9DAF8"/>
      </patternFill>
    </fill>
    <fill>
      <patternFill patternType="solid">
        <fgColor rgb="FFFFC000"/>
        <bgColor rgb="FFFFC000"/>
      </patternFill>
    </fill>
  </fills>
  <borders count="33">
    <border/>
    <border>
      <bottom/>
    </border>
    <border>
      <right/>
    </border>
    <border>
      <right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/>
      <bottom style="hair">
        <color rgb="FF000000"/>
      </bottom>
    </border>
    <border>
      <left/>
      <right style="thin">
        <color rgb="FF000000"/>
      </right>
      <top/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/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bottom/>
    </border>
    <border>
      <left/>
      <right/>
      <top/>
      <bottom/>
    </border>
    <border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0" fontId="1" numFmtId="0" xfId="0" applyAlignment="1" applyBorder="1" applyFont="1">
      <alignment vertical="bottom"/>
    </xf>
    <xf borderId="0" fillId="0" fontId="2" numFmtId="0" xfId="0" applyFont="1"/>
    <xf borderId="0" fillId="0" fontId="3" numFmtId="0" xfId="0" applyAlignment="1" applyFont="1">
      <alignment horizontal="right"/>
    </xf>
    <xf borderId="0" fillId="2" fontId="4" numFmtId="0" xfId="0" applyAlignment="1" applyFill="1" applyFont="1">
      <alignment horizontal="center" readingOrder="0" vertical="center"/>
    </xf>
    <xf borderId="2" fillId="0" fontId="5" numFmtId="0" xfId="0" applyBorder="1" applyFont="1"/>
    <xf borderId="1" fillId="0" fontId="5" numFmtId="0" xfId="0" applyBorder="1" applyFont="1"/>
    <xf borderId="3" fillId="0" fontId="5" numFmtId="0" xfId="0" applyBorder="1" applyFont="1"/>
    <xf borderId="0" fillId="0" fontId="3" numFmtId="0" xfId="0" applyFont="1"/>
    <xf borderId="0" fillId="0" fontId="3" numFmtId="164" xfId="0" applyFont="1" applyNumberFormat="1"/>
    <xf borderId="4" fillId="0" fontId="3" numFmtId="0" xfId="0" applyAlignment="1" applyBorder="1" applyFont="1">
      <alignment horizontal="right"/>
    </xf>
    <xf borderId="5" fillId="3" fontId="3" numFmtId="165" xfId="0" applyAlignment="1" applyBorder="1" applyFill="1" applyFont="1" applyNumberFormat="1">
      <alignment horizontal="center" readingOrder="0"/>
    </xf>
    <xf borderId="6" fillId="0" fontId="5" numFmtId="0" xfId="0" applyBorder="1" applyFont="1"/>
    <xf borderId="7" fillId="0" fontId="5" numFmtId="0" xfId="0" applyBorder="1" applyFont="1"/>
    <xf borderId="0" fillId="0" fontId="6" numFmtId="164" xfId="0" applyAlignment="1" applyFont="1" applyNumberFormat="1">
      <alignment horizontal="center"/>
    </xf>
    <xf borderId="8" fillId="0" fontId="3" numFmtId="0" xfId="0" applyAlignment="1" applyBorder="1" applyFont="1">
      <alignment horizontal="center" readingOrder="0"/>
    </xf>
    <xf borderId="9" fillId="0" fontId="3" numFmtId="0" xfId="0" applyAlignment="1" applyBorder="1" applyFont="1">
      <alignment horizontal="center" readingOrder="0"/>
    </xf>
    <xf borderId="8" fillId="3" fontId="3" numFmtId="0" xfId="0" applyAlignment="1" applyBorder="1" applyFont="1">
      <alignment horizontal="center" readingOrder="0"/>
    </xf>
    <xf borderId="8" fillId="3" fontId="3" numFmtId="20" xfId="0" applyAlignment="1" applyBorder="1" applyFont="1" applyNumberFormat="1">
      <alignment horizontal="center"/>
    </xf>
    <xf borderId="9" fillId="0" fontId="3" numFmtId="14" xfId="0" applyAlignment="1" applyBorder="1" applyFont="1" applyNumberFormat="1">
      <alignment horizontal="center" vertical="center"/>
    </xf>
    <xf borderId="10" fillId="0" fontId="3" numFmtId="14" xfId="0" applyAlignment="1" applyBorder="1" applyFont="1" applyNumberFormat="1">
      <alignment horizontal="center" vertical="center"/>
    </xf>
    <xf borderId="11" fillId="0" fontId="5" numFmtId="0" xfId="0" applyBorder="1" applyFont="1"/>
    <xf borderId="12" fillId="0" fontId="3" numFmtId="0" xfId="0" applyAlignment="1" applyBorder="1" applyFont="1">
      <alignment horizontal="center" readingOrder="0"/>
    </xf>
    <xf borderId="8" fillId="3" fontId="3" numFmtId="0" xfId="0" applyAlignment="1" applyBorder="1" applyFont="1">
      <alignment horizontal="center"/>
    </xf>
    <xf borderId="12" fillId="0" fontId="5" numFmtId="0" xfId="0" applyBorder="1" applyFont="1"/>
    <xf borderId="13" fillId="0" fontId="5" numFmtId="0" xfId="0" applyBorder="1" applyFont="1"/>
    <xf borderId="14" fillId="0" fontId="5" numFmtId="0" xfId="0" applyBorder="1" applyFont="1"/>
    <xf borderId="12" fillId="0" fontId="3" numFmtId="0" xfId="0" applyAlignment="1" applyBorder="1" applyFont="1">
      <alignment horizontal="center"/>
    </xf>
    <xf borderId="8" fillId="3" fontId="3" numFmtId="14" xfId="0" applyAlignment="1" applyBorder="1" applyFont="1" applyNumberFormat="1">
      <alignment horizontal="center"/>
    </xf>
    <xf borderId="15" fillId="0" fontId="5" numFmtId="0" xfId="0" applyBorder="1" applyFont="1"/>
    <xf borderId="16" fillId="0" fontId="5" numFmtId="0" xfId="0" applyBorder="1" applyFont="1"/>
    <xf borderId="6" fillId="0" fontId="2" numFmtId="0" xfId="0" applyBorder="1" applyFont="1"/>
    <xf borderId="6" fillId="0" fontId="3" numFmtId="0" xfId="0" applyBorder="1" applyFont="1"/>
    <xf borderId="0" fillId="0" fontId="3" numFmtId="0" xfId="0" applyAlignment="1" applyFont="1">
      <alignment horizontal="center" readingOrder="0"/>
    </xf>
    <xf borderId="17" fillId="0" fontId="2" numFmtId="0" xfId="0" applyBorder="1" applyFont="1"/>
    <xf borderId="18" fillId="3" fontId="7" numFmtId="164" xfId="0" applyAlignment="1" applyBorder="1" applyFont="1" applyNumberFormat="1">
      <alignment readingOrder="0"/>
    </xf>
    <xf borderId="18" fillId="3" fontId="7" numFmtId="164" xfId="0" applyBorder="1" applyFont="1" applyNumberFormat="1"/>
    <xf borderId="19" fillId="4" fontId="2" numFmtId="164" xfId="0" applyBorder="1" applyFill="1" applyFont="1" applyNumberFormat="1"/>
    <xf borderId="8" fillId="5" fontId="2" numFmtId="166" xfId="0" applyBorder="1" applyFill="1" applyFont="1" applyNumberFormat="1"/>
    <xf borderId="17" fillId="0" fontId="2" numFmtId="0" xfId="0" applyAlignment="1" applyBorder="1" applyFont="1">
      <alignment readingOrder="0"/>
    </xf>
    <xf borderId="18" fillId="3" fontId="2" numFmtId="164" xfId="0" applyAlignment="1" applyBorder="1" applyFont="1" applyNumberFormat="1">
      <alignment readingOrder="0"/>
    </xf>
    <xf borderId="18" fillId="3" fontId="2" numFmtId="164" xfId="0" applyBorder="1" applyFont="1" applyNumberFormat="1"/>
    <xf borderId="20" fillId="0" fontId="2" numFmtId="0" xfId="0" applyBorder="1" applyFont="1"/>
    <xf borderId="21" fillId="3" fontId="2" numFmtId="164" xfId="0" applyAlignment="1" applyBorder="1" applyFont="1" applyNumberFormat="1">
      <alignment readingOrder="0"/>
    </xf>
    <xf borderId="21" fillId="3" fontId="2" numFmtId="164" xfId="0" applyBorder="1" applyFont="1" applyNumberFormat="1"/>
    <xf borderId="20" fillId="0" fontId="2" numFmtId="0" xfId="0" applyAlignment="1" applyBorder="1" applyFont="1">
      <alignment readingOrder="0"/>
    </xf>
    <xf borderId="22" fillId="4" fontId="2" numFmtId="164" xfId="0" applyBorder="1" applyFont="1" applyNumberFormat="1"/>
    <xf borderId="8" fillId="5" fontId="2" numFmtId="166" xfId="0" applyAlignment="1" applyBorder="1" applyFont="1" applyNumberFormat="1">
      <alignment readingOrder="0"/>
    </xf>
    <xf borderId="22" fillId="3" fontId="2" numFmtId="164" xfId="0" applyBorder="1" applyFont="1" applyNumberFormat="1"/>
    <xf borderId="23" fillId="0" fontId="2" numFmtId="0" xfId="0" applyBorder="1" applyFont="1"/>
    <xf borderId="24" fillId="3" fontId="2" numFmtId="164" xfId="0" applyBorder="1" applyFont="1" applyNumberFormat="1"/>
    <xf borderId="25" fillId="3" fontId="2" numFmtId="164" xfId="0" applyBorder="1" applyFont="1" applyNumberFormat="1"/>
    <xf borderId="24" fillId="4" fontId="2" numFmtId="164" xfId="0" applyBorder="1" applyFont="1" applyNumberFormat="1"/>
    <xf borderId="15" fillId="0" fontId="3" numFmtId="0" xfId="0" applyBorder="1" applyFont="1"/>
    <xf borderId="26" fillId="4" fontId="3" numFmtId="164" xfId="0" applyBorder="1" applyFont="1" applyNumberFormat="1"/>
    <xf borderId="27" fillId="0" fontId="3" numFmtId="164" xfId="0" applyBorder="1" applyFont="1" applyNumberFormat="1"/>
    <xf borderId="28" fillId="0" fontId="2" numFmtId="167" xfId="0" applyBorder="1" applyFont="1" applyNumberFormat="1"/>
    <xf borderId="0" fillId="0" fontId="2" numFmtId="164" xfId="0" applyFont="1" applyNumberFormat="1"/>
    <xf borderId="29" fillId="0" fontId="2" numFmtId="167" xfId="0" applyBorder="1" applyFont="1" applyNumberFormat="1"/>
    <xf borderId="30" fillId="0" fontId="3" numFmtId="0" xfId="0" applyBorder="1" applyFont="1"/>
    <xf borderId="16" fillId="0" fontId="2" numFmtId="164" xfId="0" applyBorder="1" applyFont="1" applyNumberFormat="1"/>
    <xf borderId="30" fillId="0" fontId="2" numFmtId="164" xfId="0" applyBorder="1" applyFont="1" applyNumberFormat="1"/>
    <xf borderId="4" fillId="0" fontId="3" numFmtId="0" xfId="0" applyAlignment="1" applyBorder="1" applyFont="1">
      <alignment horizontal="center" shrinkToFit="0" wrapText="1"/>
    </xf>
    <xf borderId="31" fillId="4" fontId="3" numFmtId="164" xfId="0" applyBorder="1" applyFont="1" applyNumberFormat="1"/>
    <xf borderId="4" fillId="0" fontId="3" numFmtId="0" xfId="0" applyAlignment="1" applyBorder="1" applyFont="1">
      <alignment shrinkToFit="0" wrapText="1"/>
    </xf>
    <xf borderId="8" fillId="3" fontId="3" numFmtId="164" xfId="0" applyAlignment="1" applyBorder="1" applyFont="1" applyNumberFormat="1">
      <alignment readingOrder="0"/>
    </xf>
    <xf borderId="31" fillId="3" fontId="3" numFmtId="164" xfId="0" applyBorder="1" applyFont="1" applyNumberFormat="1"/>
    <xf borderId="4" fillId="0" fontId="3" numFmtId="0" xfId="0" applyAlignment="1" applyBorder="1" applyFont="1">
      <alignment readingOrder="0"/>
    </xf>
    <xf borderId="8" fillId="4" fontId="3" numFmtId="164" xfId="0" applyBorder="1" applyFont="1" applyNumberFormat="1"/>
    <xf borderId="32" fillId="6" fontId="3" numFmtId="0" xfId="0" applyAlignment="1" applyBorder="1" applyFill="1" applyFont="1">
      <alignment readingOrder="0"/>
    </xf>
    <xf borderId="31" fillId="6" fontId="3" numFmtId="10" xfId="0" applyBorder="1" applyFont="1" applyNumberFormat="1"/>
    <xf borderId="0" fillId="0" fontId="8" numFmtId="0" xfId="0" applyFont="1"/>
    <xf borderId="0" fillId="0" fontId="9" numFmtId="0" xfId="0" applyFont="1"/>
    <xf borderId="0" fillId="0" fontId="2" numFmtId="0" xfId="0" applyAlignment="1" applyFont="1">
      <alignment horizontal="left"/>
    </xf>
    <xf borderId="0" fillId="0" fontId="2" numFmtId="0" xfId="0" applyAlignment="1" applyFont="1">
      <alignment horizontal="center"/>
    </xf>
    <xf borderId="0" fillId="0" fontId="10" numFmtId="0" xfId="0" applyFont="1"/>
  </cellXfs>
  <cellStyles count="1">
    <cellStyle xfId="0" name="Normal" builtinId="0"/>
  </cellStyles>
  <dxfs count="3">
    <dxf>
      <font>
        <color rgb="FFE06666"/>
      </font>
      <fill>
        <patternFill patternType="solid">
          <fgColor rgb="FFE06666"/>
          <bgColor rgb="FFE06666"/>
        </patternFill>
      </fill>
      <border/>
    </dxf>
    <dxf>
      <font>
        <color rgb="FFC9DAF8"/>
      </font>
      <fill>
        <patternFill patternType="solid">
          <fgColor rgb="FFC9DAF8"/>
          <bgColor rgb="FFC9DAF8"/>
        </patternFill>
      </fill>
      <border/>
    </dxf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0</xdr:rowOff>
    </xdr:from>
    <xdr:ext cx="1085850" cy="400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24.44"/>
    <col customWidth="1" min="2" max="5" width="18.0"/>
    <col customWidth="1" min="6" max="6" width="15.11"/>
    <col customWidth="1" min="7" max="26" width="9.11"/>
  </cols>
  <sheetData>
    <row r="1" ht="19.5" customHeight="1">
      <c r="A1" s="1"/>
      <c r="B1" s="1"/>
      <c r="C1" s="1"/>
      <c r="D1" s="1"/>
      <c r="E1" s="2"/>
      <c r="F1" s="2"/>
      <c r="G1" s="2"/>
      <c r="H1" s="2"/>
      <c r="I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1.5" customHeight="1">
      <c r="A2" s="4"/>
      <c r="C2" s="5" t="s">
        <v>0</v>
      </c>
      <c r="F2" s="6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39.0" customHeight="1">
      <c r="C3" s="7"/>
      <c r="D3" s="7"/>
      <c r="E3" s="7"/>
      <c r="F3" s="8"/>
      <c r="I3" s="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0" customHeight="1">
      <c r="A4" s="1"/>
      <c r="B4" s="1"/>
      <c r="C4" s="1"/>
      <c r="D4" s="1"/>
      <c r="E4" s="1"/>
      <c r="F4" s="1"/>
      <c r="G4" s="1"/>
      <c r="H4" s="1"/>
      <c r="I4" s="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7.25" customHeight="1">
      <c r="A5" s="3"/>
      <c r="B5" s="9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4.25" customHeight="1">
      <c r="A6" s="10"/>
      <c r="B6" s="11" t="s">
        <v>1</v>
      </c>
      <c r="C6" s="12">
        <v>43696.0</v>
      </c>
      <c r="D6" s="13"/>
      <c r="E6" s="14"/>
      <c r="F6" s="15">
        <f>(SUM(E16:E24))-(SUM(F16:G24))</f>
        <v>18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3"/>
      <c r="B8" s="16" t="s">
        <v>2</v>
      </c>
      <c r="C8" s="16" t="s">
        <v>3</v>
      </c>
      <c r="D8" s="16" t="s">
        <v>4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75" customHeight="1">
      <c r="A9" s="17" t="s">
        <v>5</v>
      </c>
      <c r="B9" s="18" t="s">
        <v>6</v>
      </c>
      <c r="C9" s="19"/>
      <c r="D9" s="19"/>
      <c r="E9" s="20" t="s">
        <v>7</v>
      </c>
      <c r="F9" s="21" t="s">
        <v>8</v>
      </c>
      <c r="G9" s="22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23" t="s">
        <v>9</v>
      </c>
      <c r="B10" s="18" t="s">
        <v>10</v>
      </c>
      <c r="C10" s="24"/>
      <c r="D10" s="24"/>
      <c r="E10" s="25"/>
      <c r="F10" s="26"/>
      <c r="G10" s="27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28" t="s">
        <v>11</v>
      </c>
      <c r="B11" s="18" t="s">
        <v>12</v>
      </c>
      <c r="C11" s="29"/>
      <c r="D11" s="29"/>
      <c r="E11" s="25"/>
      <c r="F11" s="30"/>
      <c r="G11" s="31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32"/>
      <c r="B12" s="32"/>
      <c r="C12" s="33"/>
      <c r="D12" s="33"/>
      <c r="E12" s="32"/>
      <c r="F12" s="34" t="s">
        <v>13</v>
      </c>
      <c r="G12" s="34" t="s">
        <v>14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35" t="s">
        <v>15</v>
      </c>
      <c r="B13" s="36">
        <v>239.7</v>
      </c>
      <c r="C13" s="37"/>
      <c r="D13" s="37"/>
      <c r="E13" s="38">
        <f t="shared" ref="E13:E16" si="1">SUM(B13:C13)</f>
        <v>239.7</v>
      </c>
      <c r="F13" s="39"/>
      <c r="G13" s="3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40" t="s">
        <v>16</v>
      </c>
      <c r="B14" s="41">
        <v>200.0</v>
      </c>
      <c r="C14" s="42"/>
      <c r="D14" s="42"/>
      <c r="E14" s="38">
        <f t="shared" si="1"/>
        <v>200</v>
      </c>
      <c r="F14" s="39"/>
      <c r="G14" s="39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43" t="s">
        <v>17</v>
      </c>
      <c r="B15" s="44">
        <v>18.9</v>
      </c>
      <c r="C15" s="45"/>
      <c r="D15" s="45"/>
      <c r="E15" s="38">
        <f t="shared" si="1"/>
        <v>18.9</v>
      </c>
      <c r="F15" s="39"/>
      <c r="G15" s="3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46" t="s">
        <v>18</v>
      </c>
      <c r="B16" s="44">
        <v>0.0</v>
      </c>
      <c r="C16" s="45"/>
      <c r="D16" s="45"/>
      <c r="E16" s="38">
        <f t="shared" si="1"/>
        <v>0</v>
      </c>
      <c r="F16" s="39"/>
      <c r="G16" s="3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46" t="s">
        <v>19</v>
      </c>
      <c r="B17" s="44">
        <v>540.32</v>
      </c>
      <c r="C17" s="45"/>
      <c r="D17" s="45"/>
      <c r="E17" s="47">
        <f t="shared" ref="E17:E27" si="2">SUM(B17:D17)</f>
        <v>540.32</v>
      </c>
      <c r="F17" s="39"/>
      <c r="G17" s="48">
        <v>540.32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46" t="s">
        <v>20</v>
      </c>
      <c r="B18" s="44">
        <v>960.5</v>
      </c>
      <c r="C18" s="45"/>
      <c r="D18" s="49"/>
      <c r="E18" s="47">
        <f t="shared" si="2"/>
        <v>960.5</v>
      </c>
      <c r="F18" s="39"/>
      <c r="G18" s="48">
        <v>942.5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46" t="s">
        <v>21</v>
      </c>
      <c r="B19" s="44">
        <v>973.9</v>
      </c>
      <c r="C19" s="45"/>
      <c r="D19" s="49"/>
      <c r="E19" s="47">
        <f t="shared" si="2"/>
        <v>973.9</v>
      </c>
      <c r="F19" s="39"/>
      <c r="G19" s="48">
        <v>973.9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46" t="s">
        <v>22</v>
      </c>
      <c r="B20" s="44">
        <v>244.0</v>
      </c>
      <c r="C20" s="45"/>
      <c r="D20" s="49"/>
      <c r="E20" s="47">
        <f t="shared" si="2"/>
        <v>244</v>
      </c>
      <c r="F20" s="39"/>
      <c r="G20" s="48">
        <v>244.0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46" t="s">
        <v>23</v>
      </c>
      <c r="B21" s="44">
        <v>186.0</v>
      </c>
      <c r="C21" s="45"/>
      <c r="D21" s="49"/>
      <c r="E21" s="47">
        <f t="shared" si="2"/>
        <v>186</v>
      </c>
      <c r="F21" s="39"/>
      <c r="G21" s="48">
        <v>186.0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46" t="s">
        <v>24</v>
      </c>
      <c r="B22" s="44">
        <v>0.0</v>
      </c>
      <c r="C22" s="45"/>
      <c r="D22" s="49"/>
      <c r="E22" s="47">
        <f t="shared" si="2"/>
        <v>0</v>
      </c>
      <c r="F22" s="39"/>
      <c r="G22" s="39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43" t="s">
        <v>25</v>
      </c>
      <c r="B23" s="45"/>
      <c r="C23" s="45"/>
      <c r="D23" s="49"/>
      <c r="E23" s="47">
        <f t="shared" si="2"/>
        <v>0</v>
      </c>
      <c r="F23" s="39"/>
      <c r="G23" s="39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43" t="s">
        <v>26</v>
      </c>
      <c r="B24" s="45"/>
      <c r="C24" s="45"/>
      <c r="D24" s="49"/>
      <c r="E24" s="47">
        <f t="shared" si="2"/>
        <v>0</v>
      </c>
      <c r="F24" s="39"/>
      <c r="G24" s="39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43" t="s">
        <v>27</v>
      </c>
      <c r="B25" s="45"/>
      <c r="C25" s="45"/>
      <c r="D25" s="49"/>
      <c r="E25" s="47">
        <f t="shared" si="2"/>
        <v>0</v>
      </c>
      <c r="F25" s="39"/>
      <c r="G25" s="39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43" t="s">
        <v>28</v>
      </c>
      <c r="B26" s="45"/>
      <c r="C26" s="45"/>
      <c r="D26" s="49"/>
      <c r="E26" s="47">
        <f t="shared" si="2"/>
        <v>0</v>
      </c>
      <c r="F26" s="39"/>
      <c r="G26" s="39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50" t="s">
        <v>29</v>
      </c>
      <c r="B27" s="51"/>
      <c r="C27" s="51"/>
      <c r="D27" s="52"/>
      <c r="E27" s="53">
        <f t="shared" si="2"/>
        <v>0</v>
      </c>
      <c r="F27" s="39"/>
      <c r="G27" s="39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54" t="s">
        <v>30</v>
      </c>
      <c r="B28" s="55">
        <f>SUM(B13:B27)</f>
        <v>3363.32</v>
      </c>
      <c r="C28" s="55">
        <f>SUM(C13:C27,D17:D27)</f>
        <v>0</v>
      </c>
      <c r="D28" s="56"/>
      <c r="E28" s="55">
        <f>SUM(E13:E27)</f>
        <v>3363.32</v>
      </c>
      <c r="F28" s="57"/>
      <c r="G28" s="57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3"/>
      <c r="B29" s="58"/>
      <c r="C29" s="58"/>
      <c r="D29" s="58"/>
      <c r="E29" s="58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0" customHeight="1">
      <c r="A30" s="54" t="s">
        <v>31</v>
      </c>
      <c r="B30" s="55">
        <f t="shared" ref="B30:E30" si="3">B14</f>
        <v>200</v>
      </c>
      <c r="C30" s="55" t="str">
        <f t="shared" si="3"/>
        <v/>
      </c>
      <c r="D30" s="55" t="str">
        <f t="shared" si="3"/>
        <v/>
      </c>
      <c r="E30" s="55">
        <f t="shared" si="3"/>
        <v>200</v>
      </c>
      <c r="F30" s="59"/>
      <c r="G30" s="59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0" customHeight="1">
      <c r="A31" s="60"/>
      <c r="B31" s="61"/>
      <c r="C31" s="62"/>
      <c r="D31" s="62"/>
      <c r="E31" s="6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4.25" customHeight="1">
      <c r="A32" s="63" t="s">
        <v>32</v>
      </c>
      <c r="B32" s="64">
        <f t="shared" ref="B32:E32" si="4">B28-B30</f>
        <v>3163.32</v>
      </c>
      <c r="C32" s="64">
        <f t="shared" si="4"/>
        <v>0</v>
      </c>
      <c r="D32" s="64">
        <f t="shared" si="4"/>
        <v>0</v>
      </c>
      <c r="E32" s="64">
        <f t="shared" si="4"/>
        <v>3163.32</v>
      </c>
      <c r="F32" s="5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3"/>
      <c r="B33" s="58"/>
      <c r="C33" s="58"/>
      <c r="D33" s="58"/>
      <c r="E33" s="58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0" customHeight="1">
      <c r="A34" s="65" t="s">
        <v>33</v>
      </c>
      <c r="B34" s="66">
        <v>3178.9</v>
      </c>
      <c r="C34" s="67"/>
      <c r="D34" s="67"/>
      <c r="E34" s="64">
        <f>SUM(B34:C34)</f>
        <v>3178.9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3"/>
      <c r="B35" s="58"/>
      <c r="C35" s="58"/>
      <c r="D35" s="58"/>
      <c r="E35" s="58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68" t="s">
        <v>34</v>
      </c>
      <c r="B36" s="69">
        <f t="shared" ref="B36:D36" si="5">B32-B34</f>
        <v>-15.58</v>
      </c>
      <c r="C36" s="69">
        <f t="shared" si="5"/>
        <v>0</v>
      </c>
      <c r="D36" s="69">
        <f t="shared" si="5"/>
        <v>0</v>
      </c>
      <c r="E36" s="69">
        <f>SUM(B36:C36)</f>
        <v>-15.58</v>
      </c>
      <c r="F36" s="59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3"/>
      <c r="B37" s="58"/>
      <c r="C37" s="5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70" t="s">
        <v>35</v>
      </c>
      <c r="B38" s="71">
        <f>(B36+C36)/(B34+C34)</f>
        <v>-0.004901066407</v>
      </c>
      <c r="C38" s="3"/>
      <c r="D38" s="3"/>
      <c r="E38" s="72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72"/>
      <c r="B39" s="3"/>
      <c r="C39" s="3"/>
      <c r="D39" s="3"/>
      <c r="E39" s="72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72"/>
      <c r="B40" s="3"/>
      <c r="C40" s="3"/>
      <c r="D40" s="3"/>
      <c r="E40" s="72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72" t="s">
        <v>36</v>
      </c>
      <c r="B43" s="73"/>
      <c r="C43" s="72"/>
      <c r="D43" s="72"/>
      <c r="E43" s="7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74"/>
      <c r="B44" s="74"/>
      <c r="C44" s="3"/>
      <c r="D44" s="3"/>
      <c r="E44" s="75"/>
      <c r="F44" s="7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75"/>
      <c r="B45" s="75"/>
      <c r="C45" s="3"/>
      <c r="D45" s="3"/>
      <c r="E45" s="76"/>
      <c r="F45" s="7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75"/>
      <c r="B46" s="75"/>
      <c r="C46" s="75"/>
      <c r="D46" s="75"/>
      <c r="E46" s="75"/>
      <c r="F46" s="7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75"/>
      <c r="B47" s="75"/>
      <c r="C47" s="3"/>
      <c r="D47" s="3"/>
      <c r="E47" s="75"/>
      <c r="F47" s="7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75"/>
      <c r="B48" s="75"/>
      <c r="C48" s="3"/>
      <c r="D48" s="3"/>
      <c r="E48" s="75"/>
      <c r="F48" s="7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75"/>
      <c r="B49" s="75"/>
      <c r="C49" s="3"/>
      <c r="D49" s="3"/>
      <c r="E49" s="75"/>
      <c r="F49" s="7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2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ht="12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ht="12.7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ht="12.7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ht="12.75" customHeight="1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</sheetData>
  <mergeCells count="6">
    <mergeCell ref="C6:E6"/>
    <mergeCell ref="E9:E11"/>
    <mergeCell ref="F6:G6"/>
    <mergeCell ref="F9:G11"/>
    <mergeCell ref="C2:F3"/>
    <mergeCell ref="A2:B3"/>
  </mergeCells>
  <conditionalFormatting sqref="A6">
    <cfRule type="cellIs" dxfId="0" priority="1" operator="lessThan">
      <formula>-5</formula>
    </cfRule>
  </conditionalFormatting>
  <conditionalFormatting sqref="A6">
    <cfRule type="cellIs" dxfId="0" priority="2" operator="greaterThan">
      <formula>5</formula>
    </cfRule>
  </conditionalFormatting>
  <conditionalFormatting sqref="A6">
    <cfRule type="cellIs" dxfId="1" priority="3" operator="between">
      <formula>-4.9</formula>
      <formula>4.9</formula>
    </cfRule>
  </conditionalFormatting>
  <conditionalFormatting sqref="B36:E36">
    <cfRule type="cellIs" dxfId="2" priority="4" stopIfTrue="1" operator="lessThan">
      <formula>0</formula>
    </cfRule>
  </conditionalFormatting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2019-07-04T15:15:22Z</dcterms:created>
  <dc:creator>Usuário do Microsoft Office</dc:creator>
</cp:coreProperties>
</file>